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<sst xmlns="http://schemas.openxmlformats.org/spreadsheetml/2006/main" count="70" uniqueCount="36">
  <si>
    <t>BIOOTPAD</t>
  </si>
  <si>
    <t>PAPIR</t>
  </si>
  <si>
    <t>PLASTIKA</t>
  </si>
  <si>
    <t>METAL</t>
  </si>
  <si>
    <t>STAKLO</t>
  </si>
  <si>
    <t>TEKSTIL</t>
  </si>
  <si>
    <t>GLOMAZNI</t>
  </si>
  <si>
    <t>UKUPNO</t>
  </si>
  <si>
    <t>cOMJU</t>
  </si>
  <si>
    <t>cOMJU/odvoz</t>
  </si>
  <si>
    <t>MKO odvoz</t>
  </si>
  <si>
    <t>KUĆA SA KOMPOSTEROM</t>
  </si>
  <si>
    <t>SAD</t>
  </si>
  <si>
    <t>cOMJU s PDV</t>
  </si>
  <si>
    <t>MKO s PDV</t>
  </si>
  <si>
    <t>KUĆA BEZ KOMPOSTERA</t>
  </si>
  <si>
    <t>***</t>
  </si>
  <si>
    <t>STAN U ZGRADI</t>
  </si>
  <si>
    <t>PRIJEDLOG RJEŠAVA:</t>
  </si>
  <si>
    <t>- ako je u cOMJU staklo - Čistoća MORA uz svaku zgradu postaviti njen spremnik - ili izbaciti staklo iz cOMJU</t>
  </si>
  <si>
    <t>- Čistoća MORA uz svaku zgradu postaviti spremnike za plastiku i papir - 60L po stanu (120L mjesečno)</t>
  </si>
  <si>
    <t>(ovo je bitno jer uz kuće ide 120L papir i vreće za plastiku, da svi imaju iste uvjete)</t>
  </si>
  <si>
    <t>DODATNE MOGUĆNOSTI PRILAGODBE I DALJNJIH SNIŽENJA CIJENA</t>
  </si>
  <si>
    <t>- ispada da je najskuplja usluga za kuće bez kompostera -- da li Čistoća može izjednačiti cijene sa stanovima?</t>
  </si>
  <si>
    <t>- ukoliko idemo na "smartCity" i "waste-free" - da li se može izbaciti metal, stalko i tekstil iz cOMJU?!</t>
  </si>
  <si>
    <t>(to bi značilo sabirne točke, slično kako su sad zajednički kontejneri za staklo...)</t>
  </si>
  <si>
    <t>%</t>
  </si>
  <si>
    <t>jeftinije</t>
  </si>
  <si>
    <r>
      <t>PREDUVJETI</t>
    </r>
    <r>
      <rPr>
        <sz val="10"/>
        <rFont val="Calibri"/>
        <family val="2"/>
      </rPr>
      <t xml:space="preserve"> (primijetiti smanjeni broj odvoza papira i plastike, MKO i biootpad ide kao dosad):</t>
    </r>
  </si>
  <si>
    <r>
      <t xml:space="preserve">- "problem Grada" - </t>
    </r>
    <r>
      <rPr>
        <b/>
        <sz val="10"/>
        <rFont val="Calibri"/>
        <family val="2"/>
      </rPr>
      <t>sve je po Zakonu</t>
    </r>
    <r>
      <rPr>
        <sz val="10"/>
        <rFont val="Calibri"/>
        <family val="2"/>
      </rPr>
      <t xml:space="preserve"> - treba hitno donijeti Odluku i dogovorit s Čistoćom što bržu primjenu</t>
    </r>
  </si>
  <si>
    <r>
      <t xml:space="preserve">- "problem Čistoće" - u prijedlogu, iako se cijena smanjuje, </t>
    </r>
    <r>
      <rPr>
        <b/>
        <sz val="10"/>
        <rFont val="Calibri"/>
        <family val="2"/>
      </rPr>
      <t>zadržane su cijene po odvozu</t>
    </r>
    <r>
      <rPr>
        <sz val="10"/>
        <rFont val="Calibri"/>
        <family val="2"/>
      </rPr>
      <t xml:space="preserve"> prema važećem Cjeniku</t>
    </r>
  </si>
  <si>
    <r>
      <t xml:space="preserve">- problem građana - osnovna </t>
    </r>
    <r>
      <rPr>
        <b/>
        <sz val="10"/>
        <rFont val="Calibri"/>
        <family val="2"/>
      </rPr>
      <t>cijena</t>
    </r>
    <r>
      <rPr>
        <sz val="10"/>
        <rFont val="Calibri"/>
        <family val="2"/>
      </rPr>
      <t xml:space="preserve"> (fiksna, neovisno o tome koliko ima otpada) je </t>
    </r>
    <r>
      <rPr>
        <b/>
        <sz val="10"/>
        <rFont val="Calibri"/>
        <family val="2"/>
      </rPr>
      <t>manja 26-48%</t>
    </r>
  </si>
  <si>
    <r>
      <t xml:space="preserve">- problem građana - "potpuna" </t>
    </r>
    <r>
      <rPr>
        <b/>
        <sz val="10"/>
        <rFont val="Calibri"/>
        <family val="2"/>
      </rPr>
      <t>kontrola ostalih troškova</t>
    </r>
    <r>
      <rPr>
        <sz val="10"/>
        <rFont val="Calibri"/>
        <family val="2"/>
      </rPr>
      <t xml:space="preserve"> (dodatne vreće za plastiku, MKO po sadašnjoj cijeni...)</t>
    </r>
  </si>
  <si>
    <t>OBRAZLOŽENJE</t>
  </si>
  <si>
    <r>
      <t xml:space="preserve">Iako građani, prema reakcijama na grupi, očekuju i sniženje cijene i povećanje obima usluge tj. broja odvoza, ovaj prijedlog nije na tom tragu - predlažem smanjenje određenih kategorija (pri tome bi, kao građani, trebali razmisliti o stvarnom smanjenju količine generiranog otpada, poglavito papira i plastike - od "drobljenja" kartona, preko stiskanja plastičnih flaša od mlijeka i slično, preko odbijanja silnih reklamnih materijala kojima nas obasipaju). Naime, prema propisanim minimalnim odvozima (Uredba, čl. 14.4. NN 50/2017) ne spominje se ni plastika ni staklo ni neke kategorije za odvajanje i odvoz (samo biootpad, MKO i papir - sve ostalo se navodi kao otpad kojeg treba besplatno preuzimati od građana pomoću spremnika na javnim površinama - </t>
    </r>
    <r>
      <rPr>
        <b/>
        <sz val="9"/>
        <rFont val="Calibri"/>
        <family val="2"/>
      </rPr>
      <t xml:space="preserve">obzirom da imamo spremnike za staklo već sad, pitam se zašto je staklo u "broju odvoza" </t>
    </r>
    <r>
      <rPr>
        <sz val="9"/>
        <rFont val="Calibri"/>
        <family val="2"/>
      </rPr>
      <t xml:space="preserve">+ kako su nas Gazde obavijestili, Fond se obvezuje platiti Čistoći za takve stvari!) - citat, čl. 5 - </t>
    </r>
    <r>
      <rPr>
        <i/>
        <sz val="9"/>
        <rFont val="Calibri"/>
        <family val="2"/>
      </rPr>
      <t>(3) U okviru sustava sakupljanja komunalnog otpada pružaju se bez naknade za korisnika usluge sljedeće usluge povezane s javnom uslugom:
1. sakupljanje reciklabilnog komunalnog otpada na lokaciji obračunskog mjesta korisnika usluge
2. sakupljanje otpadnog papira, metala, plastike, stakla i tekstila putem spremnika postavljenih na javnoj površini
3. sakupljanje glomaznog otpada u reciklažnom dvorištu, mobilnom reciklažnom dvorištu i jednom godišnje na lokaciji obračunskog mjesta korisnika usluge
4. sakupljanje otpada određenog posebnim propisom koji uređuje gospodarenje otpadom u reciklažnom dvorištu odnosno mobilnom reciklažnom dvorištu.</t>
    </r>
  </si>
  <si>
    <t>- da li Čistoća može (teško) smanjiti cijenu (cijena cOMJU/odvoz)? Ili izjednačiti (npr. 8,53 po svim kućama?)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</si>
</sst>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i/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2" fontId="2" fillId="2" borderId="12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/>
    </xf>
    <xf numFmtId="2" fontId="3" fillId="3" borderId="0" xfId="0" applyNumberFormat="1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 applyProtection="1">
      <alignment horizontal="justify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workbookViewId="0" topLeftCell="A35">
      <selection activeCell="A38" sqref="A38"/>
    </sheetView>
  </sheetViews>
  <sheetFormatPr defaultColWidth="9.140625" defaultRowHeight="12.75"/>
  <cols>
    <col min="1" max="1" width="11.140625" style="2" customWidth="1"/>
    <col min="2" max="2" width="5.140625" style="2" customWidth="1"/>
    <col min="3" max="3" width="5.57421875" style="2" customWidth="1"/>
    <col min="4" max="4" width="9.140625" style="2" customWidth="1"/>
    <col min="5" max="5" width="11.00390625" style="2" customWidth="1"/>
    <col min="6" max="6" width="5.8515625" style="2" customWidth="1"/>
    <col min="7" max="7" width="6.00390625" style="2" customWidth="1"/>
    <col min="8" max="8" width="9.140625" style="2" customWidth="1"/>
    <col min="9" max="9" width="10.28125" style="2" customWidth="1"/>
    <col min="10" max="10" width="6.00390625" style="2" customWidth="1"/>
    <col min="11" max="11" width="6.57421875" style="2" customWidth="1"/>
    <col min="12" max="16384" width="9.140625" style="2" customWidth="1"/>
  </cols>
  <sheetData>
    <row r="1" ht="12.75" thickBot="1"/>
    <row r="2" spans="1:11" ht="12.75" customHeight="1" thickBot="1">
      <c r="A2" s="29" t="s">
        <v>11</v>
      </c>
      <c r="B2" s="30"/>
      <c r="C2" s="31"/>
      <c r="E2" s="29" t="s">
        <v>15</v>
      </c>
      <c r="F2" s="30"/>
      <c r="G2" s="31"/>
      <c r="I2" s="29" t="s">
        <v>17</v>
      </c>
      <c r="J2" s="30"/>
      <c r="K2" s="31"/>
    </row>
    <row r="3" spans="1:11" ht="12.75" thickBot="1">
      <c r="A3" s="24"/>
      <c r="B3" s="13" t="s">
        <v>12</v>
      </c>
      <c r="C3" s="14" t="s">
        <v>16</v>
      </c>
      <c r="E3" s="24"/>
      <c r="F3" s="13" t="s">
        <v>12</v>
      </c>
      <c r="G3" s="14" t="s">
        <v>16</v>
      </c>
      <c r="I3" s="24"/>
      <c r="J3" s="13" t="s">
        <v>12</v>
      </c>
      <c r="K3" s="14" t="s">
        <v>16</v>
      </c>
    </row>
    <row r="4" spans="1:11" ht="12">
      <c r="A4" s="4" t="s">
        <v>0</v>
      </c>
      <c r="B4" s="20">
        <v>0</v>
      </c>
      <c r="C4" s="21">
        <v>0</v>
      </c>
      <c r="E4" s="4" t="s">
        <v>0</v>
      </c>
      <c r="F4" s="20">
        <v>52</v>
      </c>
      <c r="G4" s="21">
        <v>52</v>
      </c>
      <c r="I4" s="4" t="s">
        <v>0</v>
      </c>
      <c r="J4" s="20">
        <v>52</v>
      </c>
      <c r="K4" s="21">
        <v>52</v>
      </c>
    </row>
    <row r="5" spans="1:11" ht="12">
      <c r="A5" s="4" t="s">
        <v>1</v>
      </c>
      <c r="B5" s="20">
        <v>26</v>
      </c>
      <c r="C5" s="22">
        <v>12</v>
      </c>
      <c r="E5" s="4" t="s">
        <v>1</v>
      </c>
      <c r="F5" s="20">
        <v>26</v>
      </c>
      <c r="G5" s="22">
        <v>12</v>
      </c>
      <c r="I5" s="4" t="s">
        <v>1</v>
      </c>
      <c r="J5" s="20">
        <v>52</v>
      </c>
      <c r="K5" s="22">
        <v>24</v>
      </c>
    </row>
    <row r="6" spans="1:11" ht="12">
      <c r="A6" s="4" t="s">
        <v>2</v>
      </c>
      <c r="B6" s="20">
        <v>26</v>
      </c>
      <c r="C6" s="22">
        <v>12</v>
      </c>
      <c r="E6" s="4" t="s">
        <v>2</v>
      </c>
      <c r="F6" s="20">
        <v>26</v>
      </c>
      <c r="G6" s="22">
        <v>12</v>
      </c>
      <c r="I6" s="4" t="s">
        <v>2</v>
      </c>
      <c r="J6" s="20">
        <v>52</v>
      </c>
      <c r="K6" s="22">
        <v>24</v>
      </c>
    </row>
    <row r="7" spans="1:11" ht="12">
      <c r="A7" s="4" t="s">
        <v>3</v>
      </c>
      <c r="B7" s="20">
        <v>4</v>
      </c>
      <c r="C7" s="22">
        <v>3</v>
      </c>
      <c r="E7" s="4" t="s">
        <v>3</v>
      </c>
      <c r="F7" s="20">
        <v>4</v>
      </c>
      <c r="G7" s="22">
        <v>3</v>
      </c>
      <c r="I7" s="4" t="s">
        <v>3</v>
      </c>
      <c r="J7" s="20">
        <v>4</v>
      </c>
      <c r="K7" s="22">
        <v>3</v>
      </c>
    </row>
    <row r="8" spans="1:11" ht="12">
      <c r="A8" s="4" t="s">
        <v>4</v>
      </c>
      <c r="B8" s="20">
        <v>4</v>
      </c>
      <c r="C8" s="22">
        <v>2</v>
      </c>
      <c r="E8" s="4" t="s">
        <v>4</v>
      </c>
      <c r="F8" s="20">
        <v>4</v>
      </c>
      <c r="G8" s="22">
        <v>2</v>
      </c>
      <c r="I8" s="4" t="s">
        <v>4</v>
      </c>
      <c r="J8" s="20">
        <v>4</v>
      </c>
      <c r="K8" s="22">
        <v>2</v>
      </c>
    </row>
    <row r="9" spans="1:11" ht="12">
      <c r="A9" s="4" t="s">
        <v>5</v>
      </c>
      <c r="B9" s="20">
        <v>2</v>
      </c>
      <c r="C9" s="21">
        <v>2</v>
      </c>
      <c r="E9" s="4" t="s">
        <v>5</v>
      </c>
      <c r="F9" s="20">
        <v>2</v>
      </c>
      <c r="G9" s="21">
        <v>2</v>
      </c>
      <c r="I9" s="4" t="s">
        <v>5</v>
      </c>
      <c r="J9" s="20">
        <v>2</v>
      </c>
      <c r="K9" s="21">
        <v>2</v>
      </c>
    </row>
    <row r="10" spans="1:11" ht="12.75" thickBot="1">
      <c r="A10" s="4" t="s">
        <v>6</v>
      </c>
      <c r="B10" s="20">
        <v>2</v>
      </c>
      <c r="C10" s="21">
        <v>2</v>
      </c>
      <c r="E10" s="4" t="s">
        <v>6</v>
      </c>
      <c r="F10" s="20">
        <v>2</v>
      </c>
      <c r="G10" s="21">
        <v>2</v>
      </c>
      <c r="I10" s="4" t="s">
        <v>6</v>
      </c>
      <c r="J10" s="20">
        <v>2</v>
      </c>
      <c r="K10" s="21">
        <v>2</v>
      </c>
    </row>
    <row r="11" spans="1:11" ht="12.75" thickBot="1">
      <c r="A11" s="7" t="s">
        <v>7</v>
      </c>
      <c r="B11" s="13">
        <f>SUM(B4:B10)</f>
        <v>64</v>
      </c>
      <c r="C11" s="23">
        <f>SUM(C4:C10)</f>
        <v>33</v>
      </c>
      <c r="E11" s="7" t="s">
        <v>7</v>
      </c>
      <c r="F11" s="13">
        <f>SUM(F4:F10)</f>
        <v>116</v>
      </c>
      <c r="G11" s="23">
        <f>SUM(G4:G10)</f>
        <v>85</v>
      </c>
      <c r="I11" s="7" t="s">
        <v>7</v>
      </c>
      <c r="J11" s="13">
        <f>SUM(J4:J10)</f>
        <v>168</v>
      </c>
      <c r="K11" s="23">
        <f>SUM(K4:K10)</f>
        <v>109</v>
      </c>
    </row>
    <row r="12" spans="1:11" ht="12">
      <c r="A12" s="4"/>
      <c r="B12" s="9"/>
      <c r="C12" s="15"/>
      <c r="E12" s="4"/>
      <c r="F12" s="9"/>
      <c r="G12" s="15"/>
      <c r="I12" s="4"/>
      <c r="J12" s="9"/>
      <c r="K12" s="15"/>
    </row>
    <row r="13" spans="1:11" ht="12">
      <c r="A13" s="4" t="s">
        <v>8</v>
      </c>
      <c r="B13" s="10">
        <v>56.4</v>
      </c>
      <c r="C13" s="16">
        <f>B14*C11/12</f>
        <v>29.081249999999997</v>
      </c>
      <c r="E13" s="4" t="s">
        <v>8</v>
      </c>
      <c r="F13" s="10">
        <v>82.5</v>
      </c>
      <c r="G13" s="16">
        <f>F14*G11/12</f>
        <v>60.45258620689656</v>
      </c>
      <c r="I13" s="4" t="s">
        <v>8</v>
      </c>
      <c r="J13" s="10">
        <v>82.5</v>
      </c>
      <c r="K13" s="16">
        <f>J14*K11/12</f>
        <v>53.52678571428572</v>
      </c>
    </row>
    <row r="14" spans="1:11" ht="12">
      <c r="A14" s="5" t="s">
        <v>9</v>
      </c>
      <c r="B14" s="10">
        <f>12*B13/B11</f>
        <v>10.575</v>
      </c>
      <c r="C14" s="17">
        <f>12*C13/C11</f>
        <v>10.575</v>
      </c>
      <c r="E14" s="5" t="s">
        <v>9</v>
      </c>
      <c r="F14" s="10">
        <f>12*F13/F11</f>
        <v>8.53448275862069</v>
      </c>
      <c r="G14" s="17">
        <f>12*G13/G11</f>
        <v>8.53448275862069</v>
      </c>
      <c r="I14" s="5" t="s">
        <v>9</v>
      </c>
      <c r="J14" s="10">
        <f>12*J13/J11</f>
        <v>5.892857142857143</v>
      </c>
      <c r="K14" s="17">
        <f>12*K13/K11</f>
        <v>5.892857142857144</v>
      </c>
    </row>
    <row r="15" spans="1:11" ht="12">
      <c r="A15" s="4"/>
      <c r="B15" s="10"/>
      <c r="C15" s="17"/>
      <c r="E15" s="4"/>
      <c r="F15" s="10"/>
      <c r="G15" s="17"/>
      <c r="I15" s="4"/>
      <c r="J15" s="10"/>
      <c r="K15" s="17"/>
    </row>
    <row r="16" spans="1:11" ht="12">
      <c r="A16" s="4" t="s">
        <v>10</v>
      </c>
      <c r="B16" s="10">
        <v>6.36</v>
      </c>
      <c r="C16" s="17">
        <v>6.36</v>
      </c>
      <c r="E16" s="4" t="s">
        <v>10</v>
      </c>
      <c r="F16" s="10">
        <v>6.36</v>
      </c>
      <c r="G16" s="17">
        <v>6.36</v>
      </c>
      <c r="I16" s="4" t="s">
        <v>10</v>
      </c>
      <c r="J16" s="10">
        <v>6.36</v>
      </c>
      <c r="K16" s="17">
        <v>6.36</v>
      </c>
    </row>
    <row r="17" spans="1:11" ht="12.75" thickBot="1">
      <c r="A17" s="4"/>
      <c r="B17" s="10"/>
      <c r="C17" s="17"/>
      <c r="E17" s="4"/>
      <c r="F17" s="10"/>
      <c r="G17" s="17"/>
      <c r="I17" s="4"/>
      <c r="J17" s="10"/>
      <c r="K17" s="17"/>
    </row>
    <row r="18" spans="1:11" ht="12">
      <c r="A18" s="8" t="s">
        <v>13</v>
      </c>
      <c r="B18" s="11">
        <f>B13*1.13</f>
        <v>63.73199999999999</v>
      </c>
      <c r="C18" s="18">
        <f>C13*1.13</f>
        <v>32.86181249999999</v>
      </c>
      <c r="E18" s="8" t="s">
        <v>13</v>
      </c>
      <c r="F18" s="11">
        <f>F13*1.13</f>
        <v>93.225</v>
      </c>
      <c r="G18" s="18">
        <f>G13*1.13</f>
        <v>68.31142241379311</v>
      </c>
      <c r="I18" s="8" t="s">
        <v>13</v>
      </c>
      <c r="J18" s="11">
        <f>J13*1.13</f>
        <v>93.225</v>
      </c>
      <c r="K18" s="18">
        <f>K13*1.13</f>
        <v>60.48526785714286</v>
      </c>
    </row>
    <row r="19" spans="1:11" ht="12.75" thickBot="1">
      <c r="A19" s="6" t="s">
        <v>14</v>
      </c>
      <c r="B19" s="12">
        <f>B16*1.25</f>
        <v>7.95</v>
      </c>
      <c r="C19" s="19">
        <f>C16*1.25</f>
        <v>7.95</v>
      </c>
      <c r="E19" s="6" t="s">
        <v>14</v>
      </c>
      <c r="F19" s="12">
        <f>F16*1.25</f>
        <v>7.95</v>
      </c>
      <c r="G19" s="19">
        <f>G16*1.25</f>
        <v>7.95</v>
      </c>
      <c r="I19" s="6" t="s">
        <v>14</v>
      </c>
      <c r="J19" s="12">
        <f>J16*1.25</f>
        <v>7.95</v>
      </c>
      <c r="K19" s="19">
        <f>K16*1.25</f>
        <v>7.95</v>
      </c>
    </row>
    <row r="20" spans="1:11" ht="12">
      <c r="A20" s="25" t="s">
        <v>27</v>
      </c>
      <c r="B20" s="28">
        <f>100-100*C18/B18</f>
        <v>48.43750000000001</v>
      </c>
      <c r="C20" s="25" t="s">
        <v>26</v>
      </c>
      <c r="E20" s="25" t="s">
        <v>27</v>
      </c>
      <c r="F20" s="28">
        <f>100-100*G18/F18</f>
        <v>26.724137931034477</v>
      </c>
      <c r="G20" s="25" t="s">
        <v>26</v>
      </c>
      <c r="I20" s="25" t="s">
        <v>27</v>
      </c>
      <c r="J20" s="28">
        <f>100-100*K18/J18</f>
        <v>35.119047619047606</v>
      </c>
      <c r="K20" s="25" t="s">
        <v>26</v>
      </c>
    </row>
    <row r="22" spans="1:5" ht="12.75">
      <c r="A22" s="26" t="s">
        <v>18</v>
      </c>
      <c r="B22" s="1"/>
      <c r="C22" s="1"/>
      <c r="D22" s="1"/>
      <c r="E22" s="1"/>
    </row>
    <row r="23" spans="1:5" ht="12.75">
      <c r="A23" s="27" t="s">
        <v>29</v>
      </c>
      <c r="B23" s="1"/>
      <c r="C23" s="1"/>
      <c r="D23" s="1"/>
      <c r="E23" s="1"/>
    </row>
    <row r="24" spans="1:5" ht="12.75">
      <c r="A24" s="27" t="s">
        <v>30</v>
      </c>
      <c r="B24" s="1"/>
      <c r="C24" s="1"/>
      <c r="D24" s="1"/>
      <c r="E24" s="1"/>
    </row>
    <row r="25" spans="1:5" ht="12.75">
      <c r="A25" s="27" t="s">
        <v>31</v>
      </c>
      <c r="B25" s="1"/>
      <c r="C25" s="1"/>
      <c r="D25" s="1"/>
      <c r="E25" s="1"/>
    </row>
    <row r="26" spans="1:5" ht="12.75">
      <c r="A26" s="27" t="s">
        <v>32</v>
      </c>
      <c r="B26" s="1"/>
      <c r="C26" s="1"/>
      <c r="D26" s="1"/>
      <c r="E26" s="1"/>
    </row>
    <row r="27" spans="1:5" ht="12.75">
      <c r="A27" s="27"/>
      <c r="B27" s="1"/>
      <c r="C27" s="1"/>
      <c r="D27" s="1"/>
      <c r="E27" s="1"/>
    </row>
    <row r="28" spans="1:5" ht="12.75">
      <c r="A28" s="27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26" t="s">
        <v>28</v>
      </c>
      <c r="B30" s="1"/>
      <c r="C30" s="1"/>
      <c r="D30" s="1"/>
      <c r="E30" s="1"/>
    </row>
    <row r="31" spans="1:5" ht="12.75">
      <c r="A31" s="27" t="s">
        <v>19</v>
      </c>
      <c r="B31" s="1"/>
      <c r="C31" s="1"/>
      <c r="D31" s="1"/>
      <c r="E31" s="1"/>
    </row>
    <row r="32" spans="1:5" ht="12.75">
      <c r="A32" s="27" t="s">
        <v>20</v>
      </c>
      <c r="B32" s="1"/>
      <c r="C32" s="1"/>
      <c r="D32" s="1"/>
      <c r="E32" s="1"/>
    </row>
    <row r="33" spans="1:5" ht="12.75">
      <c r="A33" s="1"/>
      <c r="B33" s="1" t="s">
        <v>21</v>
      </c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26" t="s">
        <v>22</v>
      </c>
      <c r="B36" s="1"/>
      <c r="C36" s="1"/>
      <c r="D36" s="1"/>
      <c r="E36" s="1"/>
    </row>
    <row r="37" spans="1:5" ht="12.75">
      <c r="A37" s="27" t="s">
        <v>35</v>
      </c>
      <c r="B37" s="1"/>
      <c r="C37" s="1"/>
      <c r="D37" s="1"/>
      <c r="E37" s="1"/>
    </row>
    <row r="38" spans="1:5" ht="12.75">
      <c r="A38" s="27" t="s">
        <v>23</v>
      </c>
      <c r="B38" s="1"/>
      <c r="C38" s="1"/>
      <c r="D38" s="1"/>
      <c r="E38" s="1"/>
    </row>
    <row r="39" spans="1:5" ht="12.75">
      <c r="A39" s="27" t="s">
        <v>24</v>
      </c>
      <c r="B39" s="1"/>
      <c r="C39" s="1"/>
      <c r="D39" s="1"/>
      <c r="E39" s="1"/>
    </row>
    <row r="40" spans="1:5" ht="12.75">
      <c r="A40" s="1"/>
      <c r="B40" s="1" t="s">
        <v>25</v>
      </c>
      <c r="C40" s="1"/>
      <c r="D40" s="1"/>
      <c r="E40" s="1"/>
    </row>
    <row r="43" ht="12">
      <c r="A43" s="3" t="s">
        <v>33</v>
      </c>
    </row>
    <row r="44" spans="1:11" ht="156" customHeight="1">
      <c r="A44" s="32" t="s">
        <v>34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</sheetData>
  <mergeCells count="4">
    <mergeCell ref="A2:C2"/>
    <mergeCell ref="E2:G2"/>
    <mergeCell ref="I2:K2"/>
    <mergeCell ref="A44:K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 Mikac</dc:creator>
  <cp:keywords/>
  <dc:description/>
  <cp:lastModifiedBy>Matija Mikac</cp:lastModifiedBy>
  <cp:lastPrinted>2018-11-01T22:59:35Z</cp:lastPrinted>
  <dcterms:created xsi:type="dcterms:W3CDTF">2018-11-01T21:33:17Z</dcterms:created>
  <dcterms:modified xsi:type="dcterms:W3CDTF">2018-11-01T23:00:00Z</dcterms:modified>
  <cp:category/>
  <cp:version/>
  <cp:contentType/>
  <cp:contentStatus/>
</cp:coreProperties>
</file>